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tabRatio="500" activeTab="0"/>
  </bookViews>
  <sheets>
    <sheet name="Вып.плана._9" sheetId="1" r:id="rId1"/>
  </sheets>
  <definedNames>
    <definedName name="Excel_BuiltIn_Print_Area" localSheetId="0">'Вып.плана._9'!$A$1:$F$65</definedName>
    <definedName name="Excel_BuiltIn_Print_Titles" localSheetId="0">'Вып.плана._9'!$15:$18</definedName>
    <definedName name="_xlnm.Print_Titles" localSheetId="0">'Вып.плана._9'!$15:$18</definedName>
    <definedName name="_xlnm.Print_Area" localSheetId="0">'Вып.плана._9'!$A$1:$F$67</definedName>
  </definedNames>
  <calcPr fullCalcOnLoad="1"/>
</workbook>
</file>

<file path=xl/sharedStrings.xml><?xml version="1.0" encoding="utf-8"?>
<sst xmlns="http://schemas.openxmlformats.org/spreadsheetml/2006/main" count="155" uniqueCount="151">
  <si>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</si>
  <si>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</si>
  <si>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</si>
  <si>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  марта  2024 года №  </t>
  </si>
  <si>
    <t xml:space="preserve">  от 12 декабря 2023 года № 26 </t>
  </si>
  <si>
    <t>Д О Х О Д Ы</t>
  </si>
  <si>
    <t>бюджета сельского поселения Верхнеказымский на 2024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</si>
  <si>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</si>
  <si>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</si>
  <si>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</si>
  <si>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</si>
  <si>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</si>
  <si>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</si>
  <si>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</si>
  <si>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</si>
  <si>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</si>
  <si>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</si>
  <si>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</si>
  <si>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</si>
  <si>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</si>
  <si>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</si>
  <si>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</si>
  <si>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</si>
  <si>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</si>
  <si>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</si>
  <si>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</si>
  <si>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</si>
  <si>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</si>
  <si>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</si>
  <si>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</si>
  <si>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</si>
  <si>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</si>
  <si>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</si>
  <si>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</si>
  <si>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</si>
  <si>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</si>
  <si>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</si>
  <si>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</si>
  <si>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</si>
  <si>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</si>
  <si>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</si>
  <si>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</si>
  <si>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</si>
  <si>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</si>
  <si>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</si>
  <si>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</si>
  <si>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</si>
  <si>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</si>
  <si>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</si>
  <si>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</si>
  <si>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</si>
  <si>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</si>
  <si>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</si>
  <si>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</si>
  <si>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</si>
  <si>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</si>
  <si>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</si>
  <si>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</si>
  <si>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</si>
  <si>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</si>
  <si>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</si>
  <si>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</si>
  <si>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</si>
  <si>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</si>
  <si>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</si>
  <si>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</si>
  <si>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</si>
  <si>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</si>
  <si>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</si>
  <si>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</si>
  <si>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</si>
  <si>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</si>
  <si>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</si>
  <si>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</si>
  <si>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</si>
  <si>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</si>
  <si>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</si>
  <si>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</si>
  <si>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</si>
  <si>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</si>
  <si>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</si>
  <si>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</si>
  <si>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</si>
  <si>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</si>
  <si>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</si>
  <si>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</si>
  <si>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</si>
  <si>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</si>
  <si>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</si>
  <si>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</si>
  <si>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</si>
  <si>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</si>
  <si>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</si>
  <si>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</si>
  <si>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</si>
  <si>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</si>
  <si>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</si>
  <si>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</si>
  <si>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</si>
  <si>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</si>
  <si>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</si>
  <si>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</si>
  <si>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</si>
  <si>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</si>
  <si>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</si>
  <si>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</si>
  <si>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</si>
  <si>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</si>
  <si>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000 1 17 00000 00 0000 000</t>
  </si>
  <si>
    <t>1.7.1.</t>
  </si>
  <si>
    <t>Инициативные платежи</t>
  </si>
  <si>
    <t>000 1 17 01000 00 0000 180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</si>
  <si>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</si>
  <si>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</si>
  <si>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</si>
  <si>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</si>
  <si>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</si>
  <si>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</si>
  <si>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</si>
  <si>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</si>
  <si>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</si>
  <si>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</si>
  <si>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</si>
  <si>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</si>
  <si>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</si>
  <si>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</si>
  <si>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</si>
  <si>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</si>
  <si>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</si>
  <si>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</si>
  <si>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</si>
  <si>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</si>
  <si>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</si>
  <si>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</si>
  <si>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</si>
  <si>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</si>
  <si>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>2.1.3.1.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</si>
  <si>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</si>
  <si>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</si>
  <si>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</si>
  <si>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</si>
  <si>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</si>
  <si>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</si>
  <si>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</si>
  <si>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</si>
  <si>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</si>
  <si>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</si>
  <si>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</si>
  <si>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</si>
  <si>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____________________________________</t>
  </si>
  <si>
    <t>__________________________________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</si>
</sst>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1" xfId="53" applyFont="1" applyBorder="1" applyAlignment="1">
      <alignment horizontal="center" vertical="center"/>
      <protection/>
    </xf>
    <xf numFmtId="176" fontId="2" fillId="0" borderId="12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1" xfId="53" applyNumberFormat="1" applyFont="1" applyFill="1" applyBorder="1" applyAlignment="1" applyProtection="1">
      <alignment horizontal="center" vertical="center"/>
      <protection hidden="1"/>
    </xf>
    <xf numFmtId="4" fontId="3" fillId="0" borderId="13" xfId="53" applyNumberFormat="1" applyFont="1" applyFill="1" applyBorder="1" applyAlignment="1" applyProtection="1">
      <alignment horizontal="center"/>
      <protection hidden="1"/>
    </xf>
    <xf numFmtId="4" fontId="3" fillId="0" borderId="14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5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Fill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SheetLayoutView="100" workbookViewId="0" topLeftCell="A2">
      <selection activeCell="A66" sqref="A66:F66"/>
    </sheetView>
  </sheetViews>
  <sheetFormatPr defaultColWidth="9.00390625" defaultRowHeight="12.75"/>
  <cols>
    <col min="1" max="1" width="9.00390625" style="1" customWidth="1"/>
    <col min="2" max="2" width="46.75390625" style="2" customWidth="1"/>
    <col min="3" max="3" width="33.125" style="1" customWidth="1"/>
    <col min="4" max="4" width="21.625" style="1" hidden="1" customWidth="1"/>
    <col min="5" max="5" width="21.00390625" style="1" hidden="1" customWidth="1"/>
    <col min="6" max="6" width="20.25390625" style="1" customWidth="1"/>
    <col min="7" max="7" width="9.125" style="1" bestFit="1" customWidth="1"/>
    <col min="8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3"/>
      <c r="C2" s="34" t="s">
        <v>0</v>
      </c>
      <c r="D2" s="34"/>
      <c r="E2" s="34"/>
      <c r="F2" s="34"/>
    </row>
    <row r="3" spans="2:6" ht="15.75">
      <c r="B3" s="3"/>
      <c r="C3" s="34" t="s">
        <v>1</v>
      </c>
      <c r="D3" s="34"/>
      <c r="E3" s="34"/>
      <c r="F3" s="34"/>
    </row>
    <row r="4" spans="2:6" ht="15.75">
      <c r="B4" s="3"/>
      <c r="C4" s="34" t="s">
        <v>2</v>
      </c>
      <c r="D4" s="34"/>
      <c r="E4" s="34"/>
      <c r="F4" s="34"/>
    </row>
    <row r="5" spans="2:6" ht="15.75">
      <c r="B5" s="3"/>
      <c r="C5" s="34" t="s">
        <v>3</v>
      </c>
      <c r="D5" s="34"/>
      <c r="E5" s="34"/>
      <c r="F5" s="34"/>
    </row>
    <row r="6" spans="2:6" ht="25.5" customHeight="1">
      <c r="B6" s="6"/>
      <c r="C6" s="7"/>
      <c r="D6" s="7"/>
      <c r="E6" s="7"/>
      <c r="F6" s="7"/>
    </row>
    <row r="7" spans="2:6" ht="15" customHeight="1">
      <c r="B7" s="6"/>
      <c r="C7" s="34" t="s">
        <v>0</v>
      </c>
      <c r="D7" s="34"/>
      <c r="E7" s="34"/>
      <c r="F7" s="34"/>
    </row>
    <row r="8" spans="2:6" ht="18.75" customHeight="1">
      <c r="B8" s="6"/>
      <c r="C8" s="34" t="s">
        <v>1</v>
      </c>
      <c r="D8" s="34"/>
      <c r="E8" s="34"/>
      <c r="F8" s="34"/>
    </row>
    <row r="9" spans="2:6" ht="18" customHeight="1">
      <c r="B9" s="6"/>
      <c r="C9" s="34" t="s">
        <v>2</v>
      </c>
      <c r="D9" s="34"/>
      <c r="E9" s="34"/>
      <c r="F9" s="34"/>
    </row>
    <row r="10" spans="2:6" ht="18" customHeight="1">
      <c r="B10" s="6"/>
      <c r="C10" s="34" t="s">
        <v>4</v>
      </c>
      <c r="D10" s="34"/>
      <c r="E10" s="34"/>
      <c r="F10" s="34"/>
    </row>
    <row r="11" spans="2:6" ht="25.5" customHeight="1">
      <c r="B11" s="35"/>
      <c r="C11" s="35"/>
      <c r="D11" s="35"/>
      <c r="E11" s="35"/>
      <c r="F11" s="35"/>
    </row>
    <row r="12" spans="1:6" ht="15.75">
      <c r="A12" s="36" t="s">
        <v>5</v>
      </c>
      <c r="B12" s="36"/>
      <c r="C12" s="36"/>
      <c r="D12" s="36"/>
      <c r="E12" s="36"/>
      <c r="F12" s="36"/>
    </row>
    <row r="13" spans="1:6" ht="15.75">
      <c r="A13" s="36" t="s">
        <v>6</v>
      </c>
      <c r="B13" s="36"/>
      <c r="C13" s="36"/>
      <c r="D13" s="36"/>
      <c r="E13" s="36"/>
      <c r="F13" s="36"/>
    </row>
    <row r="14" spans="2:6" ht="15.75">
      <c r="B14" s="8"/>
      <c r="C14" s="8"/>
      <c r="D14" s="8"/>
      <c r="E14" s="8"/>
      <c r="F14" s="8"/>
    </row>
    <row r="15" spans="2:6" ht="15.75">
      <c r="B15" s="3"/>
      <c r="C15" s="4"/>
      <c r="D15" s="4"/>
      <c r="E15" s="4"/>
      <c r="F15" s="9" t="s">
        <v>7</v>
      </c>
    </row>
    <row r="16" spans="1:6" ht="15.75" customHeight="1">
      <c r="A16" s="39" t="s">
        <v>8</v>
      </c>
      <c r="B16" s="39" t="s">
        <v>9</v>
      </c>
      <c r="C16" s="39" t="s">
        <v>10</v>
      </c>
      <c r="D16" s="39" t="s">
        <v>11</v>
      </c>
      <c r="E16" s="39" t="s">
        <v>12</v>
      </c>
      <c r="F16" s="39" t="s">
        <v>11</v>
      </c>
    </row>
    <row r="17" spans="1:6" ht="8.25" customHeight="1">
      <c r="A17" s="39"/>
      <c r="B17" s="39"/>
      <c r="C17" s="39"/>
      <c r="D17" s="39"/>
      <c r="E17" s="39"/>
      <c r="F17" s="39"/>
    </row>
    <row r="18" spans="1:6" ht="15.75">
      <c r="A18" s="10">
        <v>1</v>
      </c>
      <c r="B18" s="10">
        <v>2</v>
      </c>
      <c r="C18" s="10">
        <v>3</v>
      </c>
      <c r="D18" s="11"/>
      <c r="E18" s="10"/>
      <c r="F18" s="11">
        <v>4</v>
      </c>
    </row>
    <row r="19" spans="1:6" ht="31.5">
      <c r="A19" s="12" t="s">
        <v>13</v>
      </c>
      <c r="B19" s="13" t="s">
        <v>14</v>
      </c>
      <c r="C19" s="10" t="s">
        <v>15</v>
      </c>
      <c r="D19" s="14">
        <f>D20+D25+D31+D40+D43+D48+D50</f>
        <v>22886700</v>
      </c>
      <c r="E19" s="14">
        <f>E20+E25+E31+E40+E43+E48+E50</f>
        <v>337180</v>
      </c>
      <c r="F19" s="14">
        <f>F20+F25+F31+F40+F43+F48+F50</f>
        <v>23223880</v>
      </c>
    </row>
    <row r="20" spans="1:6" ht="20.25" customHeight="1">
      <c r="A20" s="15" t="s">
        <v>16</v>
      </c>
      <c r="B20" s="16" t="s">
        <v>17</v>
      </c>
      <c r="C20" s="17" t="s">
        <v>18</v>
      </c>
      <c r="D20" s="18">
        <f>D21</f>
        <v>17610500</v>
      </c>
      <c r="E20" s="18">
        <f>E21</f>
        <v>0</v>
      </c>
      <c r="F20" s="18">
        <f>F21</f>
        <v>17610500</v>
      </c>
    </row>
    <row r="21" spans="1:6" ht="20.25" customHeight="1">
      <c r="A21" s="15" t="s">
        <v>19</v>
      </c>
      <c r="B21" s="16" t="s">
        <v>20</v>
      </c>
      <c r="C21" s="17" t="s">
        <v>21</v>
      </c>
      <c r="D21" s="18">
        <f>D22+D23+D24</f>
        <v>17610500</v>
      </c>
      <c r="E21" s="18">
        <f>E22+E23</f>
        <v>0</v>
      </c>
      <c r="F21" s="18">
        <f>F22+F23+F24</f>
        <v>17610500</v>
      </c>
    </row>
    <row r="22" spans="1:6" ht="157.5">
      <c r="A22" s="15" t="s">
        <v>22</v>
      </c>
      <c r="B22" s="16" t="s">
        <v>23</v>
      </c>
      <c r="C22" s="17" t="s">
        <v>24</v>
      </c>
      <c r="D22" s="18">
        <v>17500000</v>
      </c>
      <c r="E22" s="17"/>
      <c r="F22" s="18">
        <f>E22+D22</f>
        <v>17500000</v>
      </c>
    </row>
    <row r="23" spans="1:6" ht="144.75" customHeight="1">
      <c r="A23" s="15" t="s">
        <v>25</v>
      </c>
      <c r="B23" s="16" t="s">
        <v>26</v>
      </c>
      <c r="C23" s="19" t="s">
        <v>27</v>
      </c>
      <c r="D23" s="18">
        <v>10500</v>
      </c>
      <c r="E23" s="19"/>
      <c r="F23" s="18">
        <f>E23+D23</f>
        <v>10500</v>
      </c>
    </row>
    <row r="24" spans="1:6" ht="243.75" customHeight="1">
      <c r="A24" s="15" t="s">
        <v>28</v>
      </c>
      <c r="B24" s="16" t="s">
        <v>29</v>
      </c>
      <c r="C24" s="19" t="s">
        <v>30</v>
      </c>
      <c r="D24" s="18">
        <v>100000</v>
      </c>
      <c r="E24" s="19"/>
      <c r="F24" s="18">
        <f>E24+D24</f>
        <v>100000</v>
      </c>
    </row>
    <row r="25" spans="1:6" ht="49.5" customHeight="1">
      <c r="A25" s="15" t="s">
        <v>31</v>
      </c>
      <c r="B25" s="16" t="s">
        <v>32</v>
      </c>
      <c r="C25" s="19" t="s">
        <v>33</v>
      </c>
      <c r="D25" s="18">
        <f>D26</f>
        <v>2019000</v>
      </c>
      <c r="E25" s="18">
        <f>E26</f>
        <v>0</v>
      </c>
      <c r="F25" s="18">
        <f>F26</f>
        <v>2019000</v>
      </c>
    </row>
    <row r="26" spans="1:6" ht="51.75" customHeight="1">
      <c r="A26" s="15" t="s">
        <v>34</v>
      </c>
      <c r="B26" s="16" t="s">
        <v>35</v>
      </c>
      <c r="C26" s="19" t="s">
        <v>36</v>
      </c>
      <c r="D26" s="18">
        <f>D27+D28+D29+D30</f>
        <v>2019000</v>
      </c>
      <c r="E26" s="18">
        <f>E27+E28+E29+E30</f>
        <v>0</v>
      </c>
      <c r="F26" s="18">
        <f>F27+F28+F29+F30</f>
        <v>2019000</v>
      </c>
    </row>
    <row r="27" spans="1:6" ht="157.5">
      <c r="A27" s="15" t="s">
        <v>37</v>
      </c>
      <c r="B27" s="16" t="s">
        <v>38</v>
      </c>
      <c r="C27" s="19" t="s">
        <v>39</v>
      </c>
      <c r="D27" s="18">
        <v>963265</v>
      </c>
      <c r="E27" s="19"/>
      <c r="F27" s="18">
        <f>E27+D27</f>
        <v>963265</v>
      </c>
    </row>
    <row r="28" spans="1:6" ht="189">
      <c r="A28" s="15" t="s">
        <v>40</v>
      </c>
      <c r="B28" s="16" t="s">
        <v>41</v>
      </c>
      <c r="C28" s="19" t="s">
        <v>42</v>
      </c>
      <c r="D28" s="18">
        <v>6663</v>
      </c>
      <c r="E28" s="19"/>
      <c r="F28" s="18">
        <f>E28+D28</f>
        <v>6663</v>
      </c>
    </row>
    <row r="29" spans="1:6" ht="166.5" customHeight="1">
      <c r="A29" s="15" t="s">
        <v>43</v>
      </c>
      <c r="B29" s="16" t="s">
        <v>44</v>
      </c>
      <c r="C29" s="19" t="s">
        <v>45</v>
      </c>
      <c r="D29" s="18">
        <v>1175260</v>
      </c>
      <c r="E29" s="19"/>
      <c r="F29" s="18">
        <f>E29+D29</f>
        <v>1175260</v>
      </c>
    </row>
    <row r="30" spans="1:6" ht="162.75" customHeight="1">
      <c r="A30" s="15" t="s">
        <v>46</v>
      </c>
      <c r="B30" s="16" t="s">
        <v>47</v>
      </c>
      <c r="C30" s="19" t="s">
        <v>48</v>
      </c>
      <c r="D30" s="18">
        <v>-126188</v>
      </c>
      <c r="E30" s="19"/>
      <c r="F30" s="18">
        <f>E30+D30</f>
        <v>-126188</v>
      </c>
    </row>
    <row r="31" spans="1:6" ht="20.25" customHeight="1">
      <c r="A31" s="15" t="s">
        <v>49</v>
      </c>
      <c r="B31" s="16" t="s">
        <v>50</v>
      </c>
      <c r="C31" s="17" t="s">
        <v>51</v>
      </c>
      <c r="D31" s="18">
        <f>D32+D37+D34</f>
        <v>365200</v>
      </c>
      <c r="E31" s="18">
        <f>E32+E37+E34</f>
        <v>0</v>
      </c>
      <c r="F31" s="18">
        <f>F32+F37+F34</f>
        <v>365200</v>
      </c>
    </row>
    <row r="32" spans="1:6" ht="20.25" customHeight="1">
      <c r="A32" s="15" t="s">
        <v>52</v>
      </c>
      <c r="B32" s="16" t="s">
        <v>53</v>
      </c>
      <c r="C32" s="17" t="s">
        <v>54</v>
      </c>
      <c r="D32" s="18">
        <f>D33</f>
        <v>234000</v>
      </c>
      <c r="E32" s="18">
        <f>E33</f>
        <v>0</v>
      </c>
      <c r="F32" s="18">
        <f>F33</f>
        <v>234000</v>
      </c>
    </row>
    <row r="33" spans="1:6" ht="66.75" customHeight="1">
      <c r="A33" s="15" t="s">
        <v>55</v>
      </c>
      <c r="B33" s="16" t="s">
        <v>56</v>
      </c>
      <c r="C33" s="17" t="s">
        <v>57</v>
      </c>
      <c r="D33" s="18">
        <v>234000</v>
      </c>
      <c r="E33" s="17"/>
      <c r="F33" s="18">
        <f>E33+D33</f>
        <v>234000</v>
      </c>
    </row>
    <row r="34" spans="1:6" ht="20.25" customHeight="1">
      <c r="A34" s="15" t="s">
        <v>58</v>
      </c>
      <c r="B34" s="16" t="s">
        <v>59</v>
      </c>
      <c r="C34" s="17" t="s">
        <v>60</v>
      </c>
      <c r="D34" s="18">
        <f>D36+D35</f>
        <v>71200</v>
      </c>
      <c r="E34" s="18">
        <f>E36+E35</f>
        <v>0</v>
      </c>
      <c r="F34" s="18">
        <f>F36+F35</f>
        <v>71200</v>
      </c>
    </row>
    <row r="35" spans="1:6" ht="20.25" customHeight="1">
      <c r="A35" s="15" t="s">
        <v>61</v>
      </c>
      <c r="B35" s="16" t="s">
        <v>62</v>
      </c>
      <c r="C35" s="17" t="s">
        <v>63</v>
      </c>
      <c r="D35" s="18">
        <v>1200</v>
      </c>
      <c r="E35" s="17"/>
      <c r="F35" s="18">
        <f>E35+D35</f>
        <v>1200</v>
      </c>
    </row>
    <row r="36" spans="1:6" ht="20.25" customHeight="1">
      <c r="A36" s="15" t="s">
        <v>64</v>
      </c>
      <c r="B36" s="16" t="s">
        <v>65</v>
      </c>
      <c r="C36" s="17" t="s">
        <v>66</v>
      </c>
      <c r="D36" s="18">
        <v>70000</v>
      </c>
      <c r="E36" s="17"/>
      <c r="F36" s="18">
        <f>E36+D36</f>
        <v>70000</v>
      </c>
    </row>
    <row r="37" spans="1:6" ht="20.25" customHeight="1">
      <c r="A37" s="15" t="s">
        <v>67</v>
      </c>
      <c r="B37" s="16" t="s">
        <v>68</v>
      </c>
      <c r="C37" s="17" t="s">
        <v>69</v>
      </c>
      <c r="D37" s="18">
        <f>D38+D39</f>
        <v>60000</v>
      </c>
      <c r="E37" s="18">
        <f>E38+E39</f>
        <v>0</v>
      </c>
      <c r="F37" s="18">
        <f>F38+F39</f>
        <v>60000</v>
      </c>
    </row>
    <row r="38" spans="1:6" ht="53.25" customHeight="1">
      <c r="A38" s="15" t="s">
        <v>70</v>
      </c>
      <c r="B38" s="16" t="s">
        <v>71</v>
      </c>
      <c r="C38" s="17" t="s">
        <v>72</v>
      </c>
      <c r="D38" s="18">
        <v>50000</v>
      </c>
      <c r="E38" s="17"/>
      <c r="F38" s="18">
        <f>E38+D38</f>
        <v>50000</v>
      </c>
    </row>
    <row r="39" spans="1:6" ht="63">
      <c r="A39" s="15" t="s">
        <v>73</v>
      </c>
      <c r="B39" s="16" t="s">
        <v>74</v>
      </c>
      <c r="C39" s="17" t="s">
        <v>75</v>
      </c>
      <c r="D39" s="18">
        <v>10000</v>
      </c>
      <c r="E39" s="17"/>
      <c r="F39" s="18">
        <f>E39+D39</f>
        <v>10000</v>
      </c>
    </row>
    <row r="40" spans="1:6" ht="20.25" customHeight="1">
      <c r="A40" s="15" t="s">
        <v>76</v>
      </c>
      <c r="B40" s="16" t="s">
        <v>77</v>
      </c>
      <c r="C40" s="17" t="s">
        <v>78</v>
      </c>
      <c r="D40" s="18">
        <f aca="true" t="shared" si="0" ref="D40:F41">D41</f>
        <v>35000</v>
      </c>
      <c r="E40" s="18">
        <f t="shared" si="0"/>
        <v>0</v>
      </c>
      <c r="F40" s="18">
        <f t="shared" si="0"/>
        <v>35000</v>
      </c>
    </row>
    <row r="41" spans="1:6" ht="63">
      <c r="A41" s="15" t="s">
        <v>79</v>
      </c>
      <c r="B41" s="16" t="s">
        <v>80</v>
      </c>
      <c r="C41" s="17" t="s">
        <v>81</v>
      </c>
      <c r="D41" s="18">
        <f t="shared" si="0"/>
        <v>35000</v>
      </c>
      <c r="E41" s="18">
        <f t="shared" si="0"/>
        <v>0</v>
      </c>
      <c r="F41" s="18">
        <f t="shared" si="0"/>
        <v>35000</v>
      </c>
    </row>
    <row r="42" spans="1:6" ht="110.25">
      <c r="A42" s="15" t="s">
        <v>82</v>
      </c>
      <c r="B42" s="16" t="s">
        <v>83</v>
      </c>
      <c r="C42" s="17" t="s">
        <v>84</v>
      </c>
      <c r="D42" s="18">
        <v>35000</v>
      </c>
      <c r="E42" s="17"/>
      <c r="F42" s="18">
        <f>E42+D42</f>
        <v>35000</v>
      </c>
    </row>
    <row r="43" spans="1:6" ht="65.25" customHeight="1">
      <c r="A43" s="15" t="s">
        <v>85</v>
      </c>
      <c r="B43" s="16" t="s">
        <v>86</v>
      </c>
      <c r="C43" s="17" t="s">
        <v>87</v>
      </c>
      <c r="D43" s="18">
        <f>D44+D46</f>
        <v>382000</v>
      </c>
      <c r="E43" s="18">
        <f>E44+E46</f>
        <v>0</v>
      </c>
      <c r="F43" s="18">
        <f>F44+F46</f>
        <v>382000</v>
      </c>
    </row>
    <row r="44" spans="1:6" ht="126.75" customHeight="1">
      <c r="A44" s="15" t="s">
        <v>88</v>
      </c>
      <c r="B44" s="16" t="s">
        <v>89</v>
      </c>
      <c r="C44" s="17" t="s">
        <v>90</v>
      </c>
      <c r="D44" s="18">
        <f>D45</f>
        <v>332000</v>
      </c>
      <c r="E44" s="18">
        <f>E45</f>
        <v>0</v>
      </c>
      <c r="F44" s="18">
        <f>F45</f>
        <v>332000</v>
      </c>
    </row>
    <row r="45" spans="1:6" ht="50.25" customHeight="1">
      <c r="A45" s="15" t="s">
        <v>91</v>
      </c>
      <c r="B45" s="16" t="s">
        <v>92</v>
      </c>
      <c r="C45" s="17" t="s">
        <v>93</v>
      </c>
      <c r="D45" s="18">
        <v>332000</v>
      </c>
      <c r="E45" s="17"/>
      <c r="F45" s="18">
        <f>E45+D45</f>
        <v>332000</v>
      </c>
    </row>
    <row r="46" spans="1:6" ht="117" customHeight="1">
      <c r="A46" s="15" t="s">
        <v>94</v>
      </c>
      <c r="B46" s="16" t="s">
        <v>95</v>
      </c>
      <c r="C46" s="17" t="s">
        <v>96</v>
      </c>
      <c r="D46" s="18">
        <f>D47</f>
        <v>50000</v>
      </c>
      <c r="E46" s="18">
        <f>E47</f>
        <v>0</v>
      </c>
      <c r="F46" s="18">
        <f>F47</f>
        <v>50000</v>
      </c>
    </row>
    <row r="47" spans="1:6" ht="112.5" customHeight="1">
      <c r="A47" s="15" t="s">
        <v>97</v>
      </c>
      <c r="B47" s="16" t="s">
        <v>98</v>
      </c>
      <c r="C47" s="17" t="s">
        <v>99</v>
      </c>
      <c r="D47" s="18">
        <v>50000</v>
      </c>
      <c r="E47" s="17"/>
      <c r="F47" s="18">
        <f>E47+D47</f>
        <v>50000</v>
      </c>
    </row>
    <row r="48" spans="1:6" ht="48" customHeight="1">
      <c r="A48" s="15" t="s">
        <v>100</v>
      </c>
      <c r="B48" s="16" t="s">
        <v>101</v>
      </c>
      <c r="C48" s="17" t="s">
        <v>102</v>
      </c>
      <c r="D48" s="18">
        <f>D49</f>
        <v>2475000</v>
      </c>
      <c r="E48" s="17"/>
      <c r="F48" s="18">
        <f>F49</f>
        <v>2475000</v>
      </c>
    </row>
    <row r="49" spans="1:6" ht="31.5">
      <c r="A49" s="15" t="s">
        <v>103</v>
      </c>
      <c r="B49" s="16" t="s">
        <v>104</v>
      </c>
      <c r="C49" s="17" t="s">
        <v>105</v>
      </c>
      <c r="D49" s="18">
        <v>2475000</v>
      </c>
      <c r="E49" s="17"/>
      <c r="F49" s="18">
        <f>D49+E49</f>
        <v>2475000</v>
      </c>
    </row>
    <row r="50" spans="1:6" ht="20.25" customHeight="1">
      <c r="A50" s="15" t="s">
        <v>106</v>
      </c>
      <c r="B50" s="16" t="s">
        <v>107</v>
      </c>
      <c r="C50" s="20" t="s">
        <v>108</v>
      </c>
      <c r="D50" s="18">
        <f aca="true" t="shared" si="1" ref="D50:F51">D51</f>
        <v>0</v>
      </c>
      <c r="E50" s="18">
        <f t="shared" si="1"/>
        <v>337180</v>
      </c>
      <c r="F50" s="18">
        <f t="shared" si="1"/>
        <v>337180</v>
      </c>
    </row>
    <row r="51" spans="1:6" ht="21" customHeight="1">
      <c r="A51" s="15" t="s">
        <v>109</v>
      </c>
      <c r="B51" s="16" t="s">
        <v>110</v>
      </c>
      <c r="C51" s="20" t="s">
        <v>111</v>
      </c>
      <c r="D51" s="18">
        <f t="shared" si="1"/>
        <v>0</v>
      </c>
      <c r="E51" s="18">
        <f t="shared" si="1"/>
        <v>337180</v>
      </c>
      <c r="F51" s="18">
        <f t="shared" si="1"/>
        <v>337180</v>
      </c>
    </row>
    <row r="52" spans="1:6" ht="39" customHeight="1">
      <c r="A52" s="15" t="s">
        <v>112</v>
      </c>
      <c r="B52" s="16" t="s">
        <v>113</v>
      </c>
      <c r="C52" s="20" t="s">
        <v>114</v>
      </c>
      <c r="D52" s="18"/>
      <c r="E52" s="18">
        <v>337180</v>
      </c>
      <c r="F52" s="18">
        <f>E52+D52</f>
        <v>337180</v>
      </c>
    </row>
    <row r="53" spans="1:6" ht="20.25" customHeight="1">
      <c r="A53" s="12" t="s">
        <v>115</v>
      </c>
      <c r="B53" s="13" t="s">
        <v>116</v>
      </c>
      <c r="C53" s="21" t="s">
        <v>117</v>
      </c>
      <c r="D53" s="14">
        <f>D54</f>
        <v>12066900</v>
      </c>
      <c r="E53" s="14">
        <f>E54</f>
        <v>15188260</v>
      </c>
      <c r="F53" s="14">
        <f>F54</f>
        <v>27255160</v>
      </c>
    </row>
    <row r="54" spans="1:6" ht="51.75" customHeight="1">
      <c r="A54" s="15" t="s">
        <v>118</v>
      </c>
      <c r="B54" s="16" t="s">
        <v>119</v>
      </c>
      <c r="C54" s="20" t="s">
        <v>120</v>
      </c>
      <c r="D54" s="18">
        <f>D55+D59+D62+D57</f>
        <v>12066900</v>
      </c>
      <c r="E54" s="18">
        <f>E55+E59+E62+E57</f>
        <v>15188260</v>
      </c>
      <c r="F54" s="18">
        <f>F55+F59+F62+F57</f>
        <v>27255160</v>
      </c>
    </row>
    <row r="55" spans="1:6" ht="31.5" customHeight="1">
      <c r="A55" s="15" t="s">
        <v>121</v>
      </c>
      <c r="B55" s="16" t="s">
        <v>122</v>
      </c>
      <c r="C55" s="22" t="s">
        <v>123</v>
      </c>
      <c r="D55" s="18">
        <f>D56</f>
        <v>3572100</v>
      </c>
      <c r="E55" s="18">
        <f>E56</f>
        <v>0</v>
      </c>
      <c r="F55" s="18">
        <f>F56</f>
        <v>3572100</v>
      </c>
    </row>
    <row r="56" spans="1:6" ht="48.75" customHeight="1">
      <c r="A56" s="15" t="s">
        <v>124</v>
      </c>
      <c r="B56" s="16" t="s">
        <v>125</v>
      </c>
      <c r="C56" s="20" t="s">
        <v>126</v>
      </c>
      <c r="D56" s="18">
        <v>3572100</v>
      </c>
      <c r="E56" s="18"/>
      <c r="F56" s="18">
        <f>E56+D56</f>
        <v>3572100</v>
      </c>
    </row>
    <row r="57" spans="1:6" ht="48.75" customHeight="1">
      <c r="A57" s="15" t="s">
        <v>127</v>
      </c>
      <c r="B57" s="16" t="s">
        <v>128</v>
      </c>
      <c r="C57" s="20" t="s">
        <v>129</v>
      </c>
      <c r="D57" s="18">
        <f>D58</f>
        <v>0</v>
      </c>
      <c r="E57" s="18">
        <f>E58</f>
        <v>14238850</v>
      </c>
      <c r="F57" s="18">
        <f>F58</f>
        <v>14238850</v>
      </c>
    </row>
    <row r="58" spans="1:6" ht="33.75" customHeight="1">
      <c r="A58" s="15" t="s">
        <v>130</v>
      </c>
      <c r="B58" s="16" t="s">
        <v>131</v>
      </c>
      <c r="C58" s="20" t="s">
        <v>132</v>
      </c>
      <c r="D58" s="18"/>
      <c r="E58" s="18">
        <v>14238850</v>
      </c>
      <c r="F58" s="18">
        <f>E58+D58</f>
        <v>14238850</v>
      </c>
    </row>
    <row r="59" spans="1:6" ht="33.75" customHeight="1">
      <c r="A59" s="15" t="s">
        <v>133</v>
      </c>
      <c r="B59" s="16" t="s">
        <v>134</v>
      </c>
      <c r="C59" s="22" t="s">
        <v>135</v>
      </c>
      <c r="D59" s="18">
        <f>D60+D61</f>
        <v>819600</v>
      </c>
      <c r="E59" s="18">
        <f>E60+E61</f>
        <v>0</v>
      </c>
      <c r="F59" s="18">
        <f>F60+F61</f>
        <v>819600</v>
      </c>
    </row>
    <row r="60" spans="1:6" ht="78.75">
      <c r="A60" s="15" t="s">
        <v>136</v>
      </c>
      <c r="B60" s="16" t="s">
        <v>137</v>
      </c>
      <c r="C60" s="22" t="s">
        <v>138</v>
      </c>
      <c r="D60" s="18">
        <v>796000</v>
      </c>
      <c r="E60" s="18"/>
      <c r="F60" s="18">
        <f>E60+D60</f>
        <v>796000</v>
      </c>
    </row>
    <row r="61" spans="1:6" ht="50.25" customHeight="1">
      <c r="A61" s="15" t="s">
        <v>139</v>
      </c>
      <c r="B61" s="16" t="s">
        <v>140</v>
      </c>
      <c r="C61" s="22" t="s">
        <v>141</v>
      </c>
      <c r="D61" s="18">
        <v>23600</v>
      </c>
      <c r="E61" s="18"/>
      <c r="F61" s="18">
        <f>E61+D61</f>
        <v>23600</v>
      </c>
    </row>
    <row r="62" spans="1:6" ht="20.25" customHeight="1">
      <c r="A62" s="15" t="s">
        <v>142</v>
      </c>
      <c r="B62" s="23" t="s">
        <v>143</v>
      </c>
      <c r="C62" s="24" t="s">
        <v>144</v>
      </c>
      <c r="D62" s="18">
        <f>D63</f>
        <v>7675200</v>
      </c>
      <c r="E62" s="18">
        <f>E63</f>
        <v>949410</v>
      </c>
      <c r="F62" s="18">
        <f>F63</f>
        <v>8624610</v>
      </c>
    </row>
    <row r="63" spans="1:6" ht="31.5">
      <c r="A63" s="25" t="s">
        <v>145</v>
      </c>
      <c r="B63" s="26" t="s">
        <v>146</v>
      </c>
      <c r="C63" s="27" t="s">
        <v>147</v>
      </c>
      <c r="D63" s="18">
        <v>7675200</v>
      </c>
      <c r="E63" s="18">
        <v>949410</v>
      </c>
      <c r="F63" s="18">
        <f>E63+D63</f>
        <v>8624610</v>
      </c>
    </row>
    <row r="64" spans="1:6" ht="18" customHeight="1">
      <c r="A64" s="37" t="s">
        <v>148</v>
      </c>
      <c r="B64" s="37"/>
      <c r="C64" s="37"/>
      <c r="D64" s="28">
        <f>D53+D19</f>
        <v>34953600</v>
      </c>
      <c r="E64" s="29">
        <f>E53+E19</f>
        <v>15525440</v>
      </c>
      <c r="F64" s="29">
        <f>F53+F19</f>
        <v>50479040</v>
      </c>
    </row>
    <row r="65" spans="1:6" ht="12.75" customHeight="1">
      <c r="A65" s="30"/>
      <c r="B65" s="31"/>
      <c r="C65" s="31"/>
      <c r="D65" s="32"/>
      <c r="E65" s="32"/>
      <c r="F65" s="32"/>
    </row>
    <row r="66" spans="1:6" ht="24" customHeight="1">
      <c r="A66" s="38" t="s">
        <v>150</v>
      </c>
      <c r="B66" s="38"/>
      <c r="C66" s="38"/>
      <c r="D66" s="38"/>
      <c r="E66" s="38"/>
      <c r="F66" s="38"/>
    </row>
    <row r="67" spans="2:6" ht="11.25" customHeight="1">
      <c r="B67" s="40" t="s">
        <v>149</v>
      </c>
      <c r="C67" s="40"/>
      <c r="D67" s="33"/>
      <c r="E67" s="33"/>
      <c r="F67" s="33"/>
    </row>
  </sheetData>
  <sheetProtection selectLockedCells="1" selectUnlockedCells="1"/>
  <mergeCells count="20">
    <mergeCell ref="B67:C67"/>
    <mergeCell ref="A66:F66"/>
    <mergeCell ref="A16:A17"/>
    <mergeCell ref="B16:B17"/>
    <mergeCell ref="C16:C17"/>
    <mergeCell ref="D16:D17"/>
    <mergeCell ref="E16:E17"/>
    <mergeCell ref="F16:F17"/>
    <mergeCell ref="C9:F9"/>
    <mergeCell ref="C10:F10"/>
    <mergeCell ref="B11:F11"/>
    <mergeCell ref="A12:F12"/>
    <mergeCell ref="A13:F13"/>
    <mergeCell ref="A64:C64"/>
    <mergeCell ref="C2:F2"/>
    <mergeCell ref="C3:F3"/>
    <mergeCell ref="C4:F4"/>
    <mergeCell ref="C5:F5"/>
    <mergeCell ref="C7:F7"/>
    <mergeCell ref="C8:F8"/>
  </mergeCells>
  <printOptions/>
  <pageMargins left="1.0826771653543308" right="0.5905511811023623" top="0.7874015748031497" bottom="0.5905511811023623" header="0" footer="0"/>
  <pageSetup fitToHeight="1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2024-03-19T12:21:49Z</cp:lastPrinted>
  <dcterms:created xsi:type="dcterms:W3CDTF">2024-03-18T09:21:01Z</dcterms:created>
  <dcterms:modified xsi:type="dcterms:W3CDTF">2024-03-19T12:23:36Z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C65D25D3AEDC4EA085435D03D6EE01CE_12</vt:lpwstr>
  </property>
  <property fmtid="{D5CDD505-2E9C-101B-9397-08002B2CF9AE}" pid="3" name="KSOProductBuildVer">
    <vt:lpwstr>1049-11.2.0.9984</vt:lpwstr>
  </property>
</Properties>
</file>